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dsi-my.sharepoint.com/personal/martina_zizic_sibenik_hr/Documents/Javna nabava 2021/Martina/Jednostavna nabava/Nabava goriva/"/>
    </mc:Choice>
  </mc:AlternateContent>
  <xr:revisionPtr revIDLastSave="53" documentId="8_{2B12E1AC-BEDE-40CC-A615-E774559E0875}" xr6:coauthVersionLast="47" xr6:coauthVersionMax="47" xr10:uidLastSave="{9C2015A6-9AD2-4E4C-B1DD-669F1F9153CF}"/>
  <bookViews>
    <workbookView xWindow="-120" yWindow="-120" windowWidth="20730" windowHeight="1116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" i="1" l="1"/>
  <c r="H13" i="1" s="1"/>
  <c r="I13" i="1" s="1"/>
  <c r="G14" i="1"/>
  <c r="G15" i="1"/>
  <c r="G16" i="1"/>
  <c r="H16" i="1" s="1"/>
  <c r="I16" i="1" s="1"/>
  <c r="G17" i="1"/>
  <c r="H17" i="1" s="1"/>
  <c r="I17" i="1" s="1"/>
  <c r="G12" i="1"/>
  <c r="H12" i="1" s="1"/>
  <c r="I12" i="1" s="1"/>
  <c r="H14" i="1"/>
  <c r="I14" i="1" s="1"/>
  <c r="H15" i="1"/>
  <c r="I15" i="1" s="1"/>
  <c r="F18" i="1" l="1"/>
  <c r="F19" i="1" l="1"/>
  <c r="F20" i="1"/>
</calcChain>
</file>

<file path=xl/sharedStrings.xml><?xml version="1.0" encoding="utf-8"?>
<sst xmlns="http://schemas.openxmlformats.org/spreadsheetml/2006/main" count="43" uniqueCount="38">
  <si>
    <t>TROŠKOVNIK</t>
  </si>
  <si>
    <t>Redni broj</t>
  </si>
  <si>
    <t>Naziv</t>
  </si>
  <si>
    <t>Jed.mj</t>
  </si>
  <si>
    <t>Okvirna količina (u litrama)</t>
  </si>
  <si>
    <t>1.</t>
  </si>
  <si>
    <t>2.</t>
  </si>
  <si>
    <t>UKUPNO</t>
  </si>
  <si>
    <t>PDV</t>
  </si>
  <si>
    <t>SVEUKUPNO</t>
  </si>
  <si>
    <t>Napomena:</t>
  </si>
  <si>
    <t>M.P.</t>
  </si>
  <si>
    <t>Ponuditelj:</t>
  </si>
  <si>
    <t xml:space="preserve"> ( odgovorna osoba ponuditelja)</t>
  </si>
  <si>
    <t>U___________________, ______________ g.</t>
  </si>
  <si>
    <t xml:space="preserve">Popust u odnosu na jediničnu cijenu iz stupca 4 ( u % ) </t>
  </si>
  <si>
    <t>Jedinična prodajna cijena s uključenim popustom ( kn/l, bez PDV-a)</t>
  </si>
  <si>
    <t>Vrijednost ponude (bez PDV-a)</t>
  </si>
  <si>
    <t>7=4-6</t>
  </si>
  <si>
    <t>8=3x7</t>
  </si>
  <si>
    <t>litra</t>
  </si>
  <si>
    <t>Jedinična prodajna cijena (kn /l, bez PDV-a)</t>
  </si>
  <si>
    <t>Popust u odnosu na jediničnu cijenu iz stupca 4 ( kn/l)</t>
  </si>
  <si>
    <t>PONUDITELJ:</t>
  </si>
  <si>
    <t>GRAD ŠIBENIK</t>
  </si>
  <si>
    <t>Trg palih branitelja Domovinskog rata 1</t>
  </si>
  <si>
    <t>22000 Šibenik</t>
  </si>
  <si>
    <t>EURODIESEL BS</t>
  </si>
  <si>
    <t>EUROSUPER BS 95</t>
  </si>
  <si>
    <t>3.</t>
  </si>
  <si>
    <t>4.</t>
  </si>
  <si>
    <t>5.</t>
  </si>
  <si>
    <t>6.</t>
  </si>
  <si>
    <t>EUROSUPER 95 CLASS PLUS ili jednakovrijedno ______________________</t>
  </si>
  <si>
    <t xml:space="preserve">EUROSUPER BS 100 </t>
  </si>
  <si>
    <t>EURODISEL CLASS PLUS ili jednakovrijedno _____________________</t>
  </si>
  <si>
    <t>EUROSUPER 100 CLASS PLUS ili jednakovrijedno ______________________</t>
  </si>
  <si>
    <r>
      <t xml:space="preserve">Radi usporedivosti ponuda upisuju se cijene važeće na dan </t>
    </r>
    <r>
      <rPr>
        <b/>
        <sz val="12"/>
        <rFont val="Calibri"/>
        <family val="2"/>
        <charset val="238"/>
      </rPr>
      <t>08. lipnja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</si>
</sst>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0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3" xfId="0" applyNumberForma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0" fillId="0" borderId="3" xfId="0" applyNumberFormat="1" applyBorder="1" applyAlignment="1" applyProtection="1">
      <alignment horizontal="center" vertical="center"/>
      <protection locked="0"/>
    </xf>
    <xf numFmtId="44" fontId="0" fillId="0" borderId="3" xfId="1" applyFont="1" applyBorder="1" applyAlignment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7" xfId="1" applyFont="1" applyBorder="1" applyAlignment="1">
      <alignment horizontal="right" vertical="center"/>
    </xf>
    <xf numFmtId="44" fontId="0" fillId="0" borderId="1" xfId="1" applyFont="1" applyBorder="1" applyAlignment="1">
      <alignment horizontal="right" vertical="center"/>
    </xf>
    <xf numFmtId="44" fontId="0" fillId="0" borderId="8" xfId="1" applyFont="1" applyBorder="1" applyAlignment="1">
      <alignment horizontal="right" vertical="center"/>
    </xf>
    <xf numFmtId="44" fontId="0" fillId="0" borderId="4" xfId="1" applyFont="1" applyBorder="1" applyAlignment="1">
      <alignment horizontal="right" vertical="center"/>
    </xf>
    <xf numFmtId="44" fontId="0" fillId="0" borderId="5" xfId="1" applyFont="1" applyBorder="1" applyAlignment="1">
      <alignment horizontal="right" vertical="center"/>
    </xf>
    <xf numFmtId="44" fontId="0" fillId="0" borderId="6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9"/>
  <sheetViews>
    <sheetView tabSelected="1" topLeftCell="A16" zoomScaleNormal="100" workbookViewId="0">
      <selection activeCell="H27" sqref="H27:I27"/>
    </sheetView>
  </sheetViews>
  <sheetFormatPr defaultRowHeight="15" x14ac:dyDescent="0.25"/>
  <cols>
    <col min="1" max="1" width="9.28515625" customWidth="1"/>
    <col min="2" max="2" width="30.7109375" customWidth="1"/>
    <col min="3" max="3" width="15.28515625" customWidth="1"/>
    <col min="4" max="4" width="17.85546875" customWidth="1"/>
    <col min="5" max="6" width="23.140625" customWidth="1"/>
    <col min="7" max="7" width="27.7109375" customWidth="1"/>
    <col min="8" max="8" width="20.42578125" customWidth="1"/>
    <col min="9" max="9" width="24.7109375" customWidth="1"/>
    <col min="10" max="11" width="8.42578125"/>
    <col min="12" max="12" width="0" hidden="1" customWidth="1"/>
    <col min="13" max="1028" width="8.42578125"/>
  </cols>
  <sheetData>
    <row r="2" spans="1:9" x14ac:dyDescent="0.25">
      <c r="A2" s="23" t="s">
        <v>24</v>
      </c>
      <c r="B2" s="23"/>
      <c r="C2" s="23"/>
    </row>
    <row r="3" spans="1:9" x14ac:dyDescent="0.25">
      <c r="A3" s="23" t="s">
        <v>25</v>
      </c>
      <c r="B3" s="23"/>
      <c r="C3" s="23"/>
    </row>
    <row r="4" spans="1:9" x14ac:dyDescent="0.25">
      <c r="A4" s="23" t="s">
        <v>26</v>
      </c>
      <c r="B4" s="23"/>
      <c r="C4" s="23"/>
    </row>
    <row r="5" spans="1:9" x14ac:dyDescent="0.25">
      <c r="A5" s="10"/>
      <c r="B5" s="10"/>
      <c r="C5" s="10"/>
    </row>
    <row r="7" spans="1:9" ht="15.75" x14ac:dyDescent="0.25">
      <c r="A7" s="35" t="s">
        <v>23</v>
      </c>
      <c r="B7" s="35"/>
      <c r="C7" s="25"/>
      <c r="D7" s="25"/>
      <c r="E7" s="25"/>
    </row>
    <row r="8" spans="1:9" ht="15.75" x14ac:dyDescent="0.25">
      <c r="A8" s="1"/>
      <c r="C8" s="9"/>
      <c r="D8" s="9"/>
      <c r="E8" s="9"/>
    </row>
    <row r="9" spans="1:9" ht="43.5" customHeight="1" x14ac:dyDescent="0.25">
      <c r="A9" s="33" t="s">
        <v>0</v>
      </c>
      <c r="B9" s="33"/>
      <c r="C9" s="33"/>
      <c r="D9" s="33"/>
      <c r="E9" s="33"/>
      <c r="F9" s="33"/>
      <c r="G9" s="33"/>
      <c r="H9" s="33"/>
      <c r="I9" s="33"/>
    </row>
    <row r="10" spans="1:9" ht="60" x14ac:dyDescent="0.25">
      <c r="A10" s="16" t="s">
        <v>1</v>
      </c>
      <c r="B10" s="17" t="s">
        <v>2</v>
      </c>
      <c r="C10" s="17" t="s">
        <v>3</v>
      </c>
      <c r="D10" s="16" t="s">
        <v>4</v>
      </c>
      <c r="E10" s="16" t="s">
        <v>21</v>
      </c>
      <c r="F10" s="16" t="s">
        <v>15</v>
      </c>
      <c r="G10" s="16" t="s">
        <v>22</v>
      </c>
      <c r="H10" s="16" t="s">
        <v>16</v>
      </c>
      <c r="I10" s="16" t="s">
        <v>17</v>
      </c>
    </row>
    <row r="11" spans="1:9" x14ac:dyDescent="0.25">
      <c r="A11" s="18">
        <v>0</v>
      </c>
      <c r="B11" s="18">
        <v>1</v>
      </c>
      <c r="C11" s="18">
        <v>2</v>
      </c>
      <c r="D11" s="18">
        <v>3</v>
      </c>
      <c r="E11" s="18">
        <v>4</v>
      </c>
      <c r="F11" s="18">
        <v>5</v>
      </c>
      <c r="G11" s="18">
        <v>6</v>
      </c>
      <c r="H11" s="18" t="s">
        <v>18</v>
      </c>
      <c r="I11" s="18" t="s">
        <v>19</v>
      </c>
    </row>
    <row r="12" spans="1:9" ht="60" customHeight="1" x14ac:dyDescent="0.25">
      <c r="A12" s="2" t="s">
        <v>5</v>
      </c>
      <c r="B12" s="7" t="s">
        <v>27</v>
      </c>
      <c r="C12" s="2" t="s">
        <v>20</v>
      </c>
      <c r="D12" s="11">
        <v>5500</v>
      </c>
      <c r="E12" s="22"/>
      <c r="F12" s="19"/>
      <c r="G12" s="21">
        <f>ROUND(E12*F12,2)</f>
        <v>0</v>
      </c>
      <c r="H12" s="20">
        <f>E12-G12</f>
        <v>0</v>
      </c>
      <c r="I12" s="20">
        <f>ROUND(D12*H12,2)</f>
        <v>0</v>
      </c>
    </row>
    <row r="13" spans="1:9" ht="60" customHeight="1" x14ac:dyDescent="0.25">
      <c r="A13" s="2" t="s">
        <v>6</v>
      </c>
      <c r="B13" s="7" t="s">
        <v>35</v>
      </c>
      <c r="C13" s="2" t="s">
        <v>20</v>
      </c>
      <c r="D13" s="11">
        <v>5500</v>
      </c>
      <c r="E13" s="22"/>
      <c r="F13" s="19"/>
      <c r="G13" s="21">
        <f t="shared" ref="G13:G17" si="0">ROUND(E13*F13,2)</f>
        <v>0</v>
      </c>
      <c r="H13" s="20">
        <f t="shared" ref="H13:H17" si="1">E13-G13</f>
        <v>0</v>
      </c>
      <c r="I13" s="20">
        <f t="shared" ref="I13:I17" si="2">ROUND(D13*H13,2)</f>
        <v>0</v>
      </c>
    </row>
    <row r="14" spans="1:9" ht="70.5" customHeight="1" x14ac:dyDescent="0.25">
      <c r="A14" s="2" t="s">
        <v>29</v>
      </c>
      <c r="B14" s="7" t="s">
        <v>28</v>
      </c>
      <c r="C14" s="2" t="s">
        <v>20</v>
      </c>
      <c r="D14" s="11">
        <v>6000</v>
      </c>
      <c r="E14" s="22"/>
      <c r="F14" s="19"/>
      <c r="G14" s="21">
        <f t="shared" si="0"/>
        <v>0</v>
      </c>
      <c r="H14" s="20">
        <f t="shared" si="1"/>
        <v>0</v>
      </c>
      <c r="I14" s="20">
        <f t="shared" si="2"/>
        <v>0</v>
      </c>
    </row>
    <row r="15" spans="1:9" ht="70.5" customHeight="1" x14ac:dyDescent="0.25">
      <c r="A15" s="2" t="s">
        <v>30</v>
      </c>
      <c r="B15" s="7" t="s">
        <v>33</v>
      </c>
      <c r="C15" s="2" t="s">
        <v>20</v>
      </c>
      <c r="D15" s="11">
        <v>6000</v>
      </c>
      <c r="E15" s="22"/>
      <c r="F15" s="19"/>
      <c r="G15" s="21">
        <f t="shared" si="0"/>
        <v>0</v>
      </c>
      <c r="H15" s="20">
        <f t="shared" si="1"/>
        <v>0</v>
      </c>
      <c r="I15" s="20">
        <f t="shared" si="2"/>
        <v>0</v>
      </c>
    </row>
    <row r="16" spans="1:9" ht="70.5" customHeight="1" x14ac:dyDescent="0.25">
      <c r="A16" s="2" t="s">
        <v>31</v>
      </c>
      <c r="B16" s="7" t="s">
        <v>34</v>
      </c>
      <c r="C16" s="2" t="s">
        <v>20</v>
      </c>
      <c r="D16" s="11">
        <v>500</v>
      </c>
      <c r="E16" s="22"/>
      <c r="F16" s="19"/>
      <c r="G16" s="21">
        <f t="shared" si="0"/>
        <v>0</v>
      </c>
      <c r="H16" s="20">
        <f t="shared" si="1"/>
        <v>0</v>
      </c>
      <c r="I16" s="20">
        <f t="shared" si="2"/>
        <v>0</v>
      </c>
    </row>
    <row r="17" spans="1:10" ht="70.5" customHeight="1" x14ac:dyDescent="0.25">
      <c r="A17" s="2" t="s">
        <v>32</v>
      </c>
      <c r="B17" s="7" t="s">
        <v>36</v>
      </c>
      <c r="C17" s="2" t="s">
        <v>20</v>
      </c>
      <c r="D17" s="11">
        <v>500</v>
      </c>
      <c r="E17" s="22"/>
      <c r="F17" s="19"/>
      <c r="G17" s="21">
        <f t="shared" si="0"/>
        <v>0</v>
      </c>
      <c r="H17" s="20">
        <f t="shared" si="1"/>
        <v>0</v>
      </c>
      <c r="I17" s="20">
        <f t="shared" si="2"/>
        <v>0</v>
      </c>
    </row>
    <row r="18" spans="1:10" ht="22.5" customHeight="1" x14ac:dyDescent="0.25">
      <c r="E18" s="3" t="s">
        <v>7</v>
      </c>
      <c r="F18" s="27">
        <f>SUM(I12:I17)</f>
        <v>0</v>
      </c>
      <c r="G18" s="28"/>
      <c r="H18" s="28"/>
      <c r="I18" s="29"/>
    </row>
    <row r="19" spans="1:10" ht="22.5" customHeight="1" x14ac:dyDescent="0.25">
      <c r="E19" s="2" t="s">
        <v>8</v>
      </c>
      <c r="F19" s="30">
        <f>ROUND(F18*0.25,2)</f>
        <v>0</v>
      </c>
      <c r="G19" s="31"/>
      <c r="H19" s="31"/>
      <c r="I19" s="32"/>
    </row>
    <row r="20" spans="1:10" ht="24" customHeight="1" x14ac:dyDescent="0.25">
      <c r="E20" s="2" t="s">
        <v>9</v>
      </c>
      <c r="F20" s="30">
        <f>F18+F19</f>
        <v>0</v>
      </c>
      <c r="G20" s="31"/>
      <c r="H20" s="31"/>
      <c r="I20" s="32"/>
    </row>
    <row r="21" spans="1:10" x14ac:dyDescent="0.25">
      <c r="E21" s="14"/>
      <c r="F21" s="15"/>
      <c r="G21" s="15"/>
      <c r="H21" s="15"/>
      <c r="I21" s="15"/>
    </row>
    <row r="22" spans="1:10" s="12" customFormat="1" ht="15.75" x14ac:dyDescent="0.25">
      <c r="A22" s="1" t="s">
        <v>10</v>
      </c>
    </row>
    <row r="23" spans="1:10" s="12" customFormat="1" ht="15.75" x14ac:dyDescent="0.25">
      <c r="A23" s="13" t="s">
        <v>37</v>
      </c>
    </row>
    <row r="24" spans="1:10" x14ac:dyDescent="0.25">
      <c r="A24" s="4"/>
    </row>
    <row r="26" spans="1:10" x14ac:dyDescent="0.25">
      <c r="A26" s="34" t="s">
        <v>14</v>
      </c>
      <c r="B26" s="34"/>
      <c r="C26" s="34"/>
      <c r="E26" s="5" t="s">
        <v>11</v>
      </c>
      <c r="H26" s="26" t="s">
        <v>12</v>
      </c>
      <c r="I26" s="26"/>
    </row>
    <row r="27" spans="1:10" x14ac:dyDescent="0.25">
      <c r="H27" s="36"/>
      <c r="I27" s="36"/>
    </row>
    <row r="28" spans="1:10" x14ac:dyDescent="0.25">
      <c r="E28" s="6"/>
      <c r="F28" s="6"/>
      <c r="G28" s="6"/>
      <c r="H28" s="24" t="s">
        <v>13</v>
      </c>
      <c r="I28" s="24"/>
      <c r="J28" s="6"/>
    </row>
    <row r="29" spans="1:10" x14ac:dyDescent="0.25">
      <c r="A29" s="8"/>
      <c r="B29" s="8"/>
      <c r="C29" s="8"/>
      <c r="D29" s="8"/>
    </row>
  </sheetData>
  <sheetProtection algorithmName="SHA-512" hashValue="dhgrQH2qvrx672aAHvZln0iA5ddBZnzW1bZ7L2XEfCdEvH2+NBOJhWhFPdRO1swyqi5Bswoul80fZvMBdokVIA==" saltValue="nDv2hai2izUTvCV6DQPmnw==" spinCount="100000" sheet="1" objects="1" scenarios="1"/>
  <mergeCells count="13">
    <mergeCell ref="A2:C2"/>
    <mergeCell ref="A4:C4"/>
    <mergeCell ref="H28:I28"/>
    <mergeCell ref="H27:I27"/>
    <mergeCell ref="H26:I26"/>
    <mergeCell ref="F18:I18"/>
    <mergeCell ref="F19:I19"/>
    <mergeCell ref="F20:I20"/>
    <mergeCell ref="A9:I9"/>
    <mergeCell ref="A26:C26"/>
    <mergeCell ref="C7:E7"/>
    <mergeCell ref="A7:B7"/>
    <mergeCell ref="A3:C3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Martina Žižić</cp:lastModifiedBy>
  <cp:revision>1</cp:revision>
  <cp:lastPrinted>2021-06-02T09:54:13Z</cp:lastPrinted>
  <dcterms:created xsi:type="dcterms:W3CDTF">2016-12-05T13:05:10Z</dcterms:created>
  <dcterms:modified xsi:type="dcterms:W3CDTF">2021-06-08T07:06:02Z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